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soriano\Downloads\"/>
    </mc:Choice>
  </mc:AlternateContent>
  <bookViews>
    <workbookView xWindow="600" yWindow="1005" windowWidth="25605" windowHeight="13320"/>
  </bookViews>
  <sheets>
    <sheet name="Dividend Aristocrats Sheet" sheetId="1" r:id="rId1"/>
  </sheets>
  <definedNames>
    <definedName name="_xlnm._FilterDatabase" localSheetId="0" hidden="1">'Dividend Aristocrats Sheet'!$A$1:$K$49</definedName>
    <definedName name="_ftn1">#REF!</definedName>
    <definedName name="_ftn2">#REF!</definedName>
    <definedName name="_ftn3">#REF!</definedName>
    <definedName name="_ftnref1">#REF!</definedName>
    <definedName name="_ftnref2">#REF!</definedName>
    <definedName name="_ftnref3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1" l="1"/>
  <c r="K42" i="1"/>
  <c r="H3" i="1"/>
  <c r="K3" i="1"/>
  <c r="H44" i="1"/>
  <c r="K44" i="1"/>
  <c r="H2" i="1"/>
  <c r="K2" i="1"/>
  <c r="H4" i="1"/>
  <c r="K4" i="1"/>
  <c r="H5" i="1"/>
  <c r="K5" i="1"/>
  <c r="H13" i="1"/>
  <c r="K13" i="1"/>
  <c r="H6" i="1"/>
  <c r="K6" i="1"/>
  <c r="H50" i="1"/>
  <c r="K50" i="1"/>
  <c r="H49" i="1"/>
  <c r="K49" i="1"/>
  <c r="H26" i="1"/>
  <c r="K26" i="1" s="1"/>
  <c r="H52" i="1"/>
  <c r="K52" i="1"/>
  <c r="H34" i="1"/>
  <c r="K34" i="1" s="1"/>
  <c r="H51" i="1"/>
  <c r="K51" i="1"/>
  <c r="H54" i="1"/>
  <c r="K54" i="1" s="1"/>
  <c r="H8" i="1"/>
  <c r="K8" i="1"/>
  <c r="H29" i="1"/>
  <c r="K29" i="1" s="1"/>
  <c r="H9" i="1"/>
  <c r="K9" i="1"/>
  <c r="H37" i="1"/>
  <c r="K37" i="1" s="1"/>
  <c r="H31" i="1"/>
  <c r="K31" i="1"/>
  <c r="H11" i="1"/>
  <c r="K11" i="1" s="1"/>
  <c r="H39" i="1"/>
  <c r="K39" i="1"/>
  <c r="H7" i="1"/>
  <c r="K7" i="1" s="1"/>
  <c r="H43" i="1"/>
  <c r="K43" i="1"/>
  <c r="H27" i="1"/>
  <c r="K27" i="1" s="1"/>
  <c r="H46" i="1"/>
  <c r="K46" i="1"/>
  <c r="H36" i="1"/>
  <c r="K36" i="1" s="1"/>
  <c r="H10" i="1"/>
  <c r="K10" i="1"/>
  <c r="H28" i="1"/>
  <c r="K28" i="1" s="1"/>
  <c r="H23" i="1"/>
  <c r="K23" i="1"/>
  <c r="H30" i="1"/>
  <c r="K30" i="1" s="1"/>
  <c r="H22" i="1"/>
  <c r="K22" i="1"/>
  <c r="H53" i="1"/>
  <c r="K53" i="1" s="1"/>
  <c r="H40" i="1"/>
  <c r="K40" i="1"/>
  <c r="H19" i="1"/>
  <c r="K19" i="1" s="1"/>
  <c r="H45" i="1"/>
  <c r="K45" i="1"/>
  <c r="H25" i="1"/>
  <c r="K25" i="1" s="1"/>
  <c r="H47" i="1"/>
  <c r="K47" i="1"/>
  <c r="H33" i="1"/>
  <c r="K33" i="1"/>
  <c r="H16" i="1"/>
  <c r="K16" i="1"/>
  <c r="H21" i="1"/>
  <c r="K21" i="1" s="1"/>
  <c r="H48" i="1"/>
  <c r="K48" i="1"/>
  <c r="H12" i="1"/>
  <c r="K12" i="1"/>
  <c r="H18" i="1"/>
  <c r="K18" i="1"/>
  <c r="H17" i="1"/>
  <c r="K17" i="1" s="1"/>
  <c r="H35" i="1"/>
  <c r="K35" i="1"/>
  <c r="H41" i="1"/>
  <c r="K41" i="1" s="1"/>
  <c r="H32" i="1"/>
  <c r="K32" i="1"/>
  <c r="H24" i="1"/>
  <c r="K24" i="1"/>
  <c r="H20" i="1"/>
  <c r="K20" i="1"/>
  <c r="H14" i="1"/>
  <c r="K14" i="1"/>
  <c r="H15" i="1"/>
  <c r="K15" i="1"/>
  <c r="H38" i="1"/>
  <c r="K38" i="1" s="1"/>
</calcChain>
</file>

<file path=xl/comments1.xml><?xml version="1.0" encoding="utf-8"?>
<comments xmlns="http://schemas.openxmlformats.org/spreadsheetml/2006/main">
  <authors>
    <author>Microsoft Office User</author>
  </authors>
  <commentList>
    <comment ref="I25" authorId="0" shapeId="0">
      <text>
        <r>
          <rPr>
            <sz val="10"/>
            <color indexed="81"/>
            <rFont val="Calibri"/>
            <family val="2"/>
          </rPr>
          <t xml:space="preserve">Using Funds From Operations (FFO), not earnings.
</t>
        </r>
      </text>
    </comment>
  </commentList>
</comments>
</file>

<file path=xl/sharedStrings.xml><?xml version="1.0" encoding="utf-8"?>
<sst xmlns="http://schemas.openxmlformats.org/spreadsheetml/2006/main" count="117" uniqueCount="117">
  <si>
    <t>LEGGETT &amp; PLATT INC</t>
  </si>
  <si>
    <t>LEG</t>
  </si>
  <si>
    <t>BROWN-FORMAN CORP</t>
  </si>
  <si>
    <t>ABBVIE INC</t>
  </si>
  <si>
    <t>ABBV</t>
  </si>
  <si>
    <t>WBA</t>
  </si>
  <si>
    <t>STANLEY BLACK &amp; DECKER INC</t>
  </si>
  <si>
    <t>SWK</t>
  </si>
  <si>
    <t>MCCORMICK &amp; CO INC</t>
  </si>
  <si>
    <t>MKC</t>
  </si>
  <si>
    <t>HORMEL FOODS CORP</t>
  </si>
  <si>
    <t>HRL</t>
  </si>
  <si>
    <t>PENTAIR PLC</t>
  </si>
  <si>
    <t>PNR</t>
  </si>
  <si>
    <t>CINTAS CORP</t>
  </si>
  <si>
    <t>CTAS</t>
  </si>
  <si>
    <t>ABBOTT LABORATORIES</t>
  </si>
  <si>
    <t>ABT</t>
  </si>
  <si>
    <t>CINCINNATI FINANCIAL CORP</t>
  </si>
  <si>
    <t>CINF</t>
  </si>
  <si>
    <t>TARGET CORP</t>
  </si>
  <si>
    <t>TGT</t>
  </si>
  <si>
    <t>PPG INDUSTRIES INC</t>
  </si>
  <si>
    <t>PPG</t>
  </si>
  <si>
    <t>AT&amp;T INC</t>
  </si>
  <si>
    <t>T</t>
  </si>
  <si>
    <t>MCDONALD'S CORP</t>
  </si>
  <si>
    <t>MCD</t>
  </si>
  <si>
    <t>PROCTER &amp; GAMBLE CO</t>
  </si>
  <si>
    <t>PG</t>
  </si>
  <si>
    <t>BECTON DICKINSON AND CO</t>
  </si>
  <si>
    <t>BDX</t>
  </si>
  <si>
    <t>PEPSICO INC</t>
  </si>
  <si>
    <t>PEP</t>
  </si>
  <si>
    <t>JOHNSON &amp; JOHNSON</t>
  </si>
  <si>
    <t>JNJ</t>
  </si>
  <si>
    <t>CLOROX CO</t>
  </si>
  <si>
    <t>CLX</t>
  </si>
  <si>
    <t>COCA-COLA CO/THE</t>
  </si>
  <si>
    <t>KO</t>
  </si>
  <si>
    <t>SHERWIN-WILLIAMS CO</t>
  </si>
  <si>
    <t>SHW</t>
  </si>
  <si>
    <t>KIMBERLY-CLARK CORP</t>
  </si>
  <si>
    <t>KMB</t>
  </si>
  <si>
    <t>CONSOLIDATED EDISON INC</t>
  </si>
  <si>
    <t>ED</t>
  </si>
  <si>
    <t>ARCHER DANIELS MIDLAND CO</t>
  </si>
  <si>
    <t>ADM</t>
  </si>
  <si>
    <t>ILLINOIS TOOL WORKS INC</t>
  </si>
  <si>
    <t>ITW</t>
  </si>
  <si>
    <t>3M CO</t>
  </si>
  <si>
    <t>MMM</t>
  </si>
  <si>
    <t>ECOLAB INC</t>
  </si>
  <si>
    <t>ECL</t>
  </si>
  <si>
    <t>W W GRAINGER INC</t>
  </si>
  <si>
    <t>GWW</t>
  </si>
  <si>
    <t>VF CORP</t>
  </si>
  <si>
    <t>VFC</t>
  </si>
  <si>
    <t>COLGATE-PALMOLIVE CO</t>
  </si>
  <si>
    <t>CL</t>
  </si>
  <si>
    <t>AFLAC INC</t>
  </si>
  <si>
    <t>AFL</t>
  </si>
  <si>
    <t>GENUINE PARTS CO</t>
  </si>
  <si>
    <t>GPC</t>
  </si>
  <si>
    <t>ADP</t>
  </si>
  <si>
    <t>SYSCO CORP</t>
  </si>
  <si>
    <t>SYY</t>
  </si>
  <si>
    <t>MEDTRONIC INC</t>
  </si>
  <si>
    <t>MDT</t>
  </si>
  <si>
    <t>T. ROWE PRICE GROUP INC</t>
  </si>
  <si>
    <t>TROW</t>
  </si>
  <si>
    <t>FRANKLIN RESOURCES INC</t>
  </si>
  <si>
    <t>BEN</t>
  </si>
  <si>
    <t>EXXON MOBIL CORP</t>
  </si>
  <si>
    <t>XOM</t>
  </si>
  <si>
    <t>CARDINAL HEALTH INC</t>
  </si>
  <si>
    <t>CAH</t>
  </si>
  <si>
    <t>EMERSON ELECTRIC CO</t>
  </si>
  <si>
    <t>EMR</t>
  </si>
  <si>
    <t>LOWE'S COS INC</t>
  </si>
  <si>
    <t>LOW</t>
  </si>
  <si>
    <t>WAL-MART STORES INC</t>
  </si>
  <si>
    <t>WMT</t>
  </si>
  <si>
    <t>APD</t>
  </si>
  <si>
    <t>NUCOR CORP</t>
  </si>
  <si>
    <t>NUE</t>
  </si>
  <si>
    <t>DOVER CORP</t>
  </si>
  <si>
    <t>DOV</t>
  </si>
  <si>
    <t>CHEVRON CORP</t>
  </si>
  <si>
    <t>CVX</t>
  </si>
  <si>
    <t>Ticker</t>
  </si>
  <si>
    <t>SPGI</t>
  </si>
  <si>
    <t>WALGREENS BOOTS ALLIANCE</t>
  </si>
  <si>
    <t>AIR PRODUCTS AND CHEMICALS</t>
  </si>
  <si>
    <t>AUTOMATIC DATA PROCESSING</t>
  </si>
  <si>
    <t>S&amp;P GLOBAL</t>
  </si>
  <si>
    <t>GENERAL DYNAMICS</t>
  </si>
  <si>
    <t>GD</t>
  </si>
  <si>
    <t>FEDERAL REALTY INV. TRUST</t>
  </si>
  <si>
    <t>FRT</t>
  </si>
  <si>
    <t>BF.B</t>
  </si>
  <si>
    <t>ROP</t>
  </si>
  <si>
    <t>PX</t>
  </si>
  <si>
    <t>AOS</t>
  </si>
  <si>
    <t>PRAXAIR</t>
  </si>
  <si>
    <t>A.O. SMITH</t>
  </si>
  <si>
    <t>ROPER TECHNOLOGIES</t>
  </si>
  <si>
    <t>Nombre</t>
  </si>
  <si>
    <t>Precio</t>
  </si>
  <si>
    <t>Rentabilidad del dividendo</t>
  </si>
  <si>
    <t>Beta a 5 años</t>
  </si>
  <si>
    <t>Ratio de pago</t>
  </si>
  <si>
    <t>Ratio de crecimiento</t>
  </si>
  <si>
    <t>Rentabilidad total</t>
  </si>
  <si>
    <t>PEG</t>
  </si>
  <si>
    <t>PER histórico a 10 años</t>
  </si>
  <si>
    <t>PEG respecto a la rentabilidad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</si>
</sst>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%"/>
    <numFmt numFmtId="166" formatCode="0.0"/>
    <numFmt numFmtId="167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807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9" fontId="11" fillId="0" borderId="0" applyFont="0" applyFill="0" applyBorder="0" applyAlignment="0" applyProtection="0"/>
    <xf numFmtId="0" fontId="10" fillId="0" borderId="0"/>
    <xf numFmtId="0" fontId="14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12" fillId="2" borderId="0" xfId="0" applyFont="1" applyFill="1" applyAlignment="1"/>
    <xf numFmtId="0" fontId="12" fillId="2" borderId="0" xfId="0" applyFont="1" applyFill="1"/>
    <xf numFmtId="165" fontId="12" fillId="2" borderId="0" xfId="1" applyNumberFormat="1" applyFont="1" applyFill="1"/>
    <xf numFmtId="10" fontId="12" fillId="2" borderId="0" xfId="1" applyNumberFormat="1" applyFont="1" applyFill="1"/>
    <xf numFmtId="0" fontId="12" fillId="2" borderId="0" xfId="0" applyFont="1" applyFill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165" fontId="13" fillId="3" borderId="1" xfId="1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/>
    <xf numFmtId="165" fontId="12" fillId="4" borderId="1" xfId="1" applyNumberFormat="1" applyFont="1" applyFill="1" applyBorder="1" applyAlignment="1">
      <alignment horizontal="center"/>
    </xf>
    <xf numFmtId="9" fontId="12" fillId="4" borderId="1" xfId="1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66" fontId="12" fillId="4" borderId="1" xfId="0" applyNumberFormat="1" applyFont="1" applyFill="1" applyBorder="1" applyAlignment="1">
      <alignment horizontal="center"/>
    </xf>
    <xf numFmtId="165" fontId="12" fillId="4" borderId="1" xfId="1" applyNumberFormat="1" applyFont="1" applyFill="1" applyBorder="1" applyAlignment="1"/>
    <xf numFmtId="167" fontId="13" fillId="3" borderId="1" xfId="23" applyNumberFormat="1" applyFont="1" applyFill="1" applyBorder="1" applyAlignment="1">
      <alignment horizontal="center" vertical="center" wrapText="1"/>
    </xf>
    <xf numFmtId="167" fontId="12" fillId="4" borderId="1" xfId="23" applyNumberFormat="1" applyFont="1" applyFill="1" applyBorder="1" applyAlignment="1"/>
    <xf numFmtId="167" fontId="12" fillId="2" borderId="0" xfId="23" applyNumberFormat="1" applyFont="1" applyFill="1" applyAlignment="1"/>
    <xf numFmtId="2" fontId="12" fillId="4" borderId="1" xfId="23" applyNumberFormat="1" applyFont="1" applyFill="1" applyBorder="1" applyAlignment="1"/>
    <xf numFmtId="166" fontId="13" fillId="3" borderId="1" xfId="0" applyNumberFormat="1" applyFont="1" applyFill="1" applyBorder="1" applyAlignment="1">
      <alignment horizontal="center" vertical="center" wrapText="1"/>
    </xf>
    <xf numFmtId="166" fontId="12" fillId="2" borderId="0" xfId="0" applyNumberFormat="1" applyFont="1" applyFill="1" applyAlignment="1">
      <alignment horizontal="center" vertical="center"/>
    </xf>
    <xf numFmtId="166" fontId="12" fillId="4" borderId="1" xfId="23" applyNumberFormat="1" applyFont="1" applyFill="1" applyBorder="1" applyAlignment="1"/>
  </cellXfs>
  <cellStyles count="35">
    <cellStyle name="Currency" xfId="23" builtinId="4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20" builtinId="9" hidden="1"/>
    <cellStyle name="Followed Hyperlink" xfId="22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Followed Hyperlink" xfId="33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9" builtinId="8" hidden="1"/>
    <cellStyle name="Hyperlink" xfId="21" builtinId="8" hidden="1"/>
    <cellStyle name="Hyperlink" xfId="25" builtinId="8" hidden="1"/>
    <cellStyle name="Hyperlink" xfId="27" builtinId="8" hidden="1"/>
    <cellStyle name="Hyperlink" xfId="30" builtinId="8" hidden="1"/>
    <cellStyle name="Hyperlink" xfId="32" builtinId="8" hidden="1"/>
    <cellStyle name="Normal" xfId="0" builtinId="0"/>
    <cellStyle name="Normal 10" xfId="24"/>
    <cellStyle name="Normal 11" xfId="29"/>
    <cellStyle name="Normal 12" xfId="34"/>
    <cellStyle name="Normal 2" xfId="2"/>
    <cellStyle name="Normal 2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8"/>
    <cellStyle name="Percent" xfId="1" builtinId="5"/>
  </cellStyles>
  <dxfs count="0"/>
  <tableStyles count="0" defaultTableStyle="TableStyleMedium9" defaultPivotStyle="PivotStyleLight16"/>
  <colors>
    <mruColors>
      <color rgb="FF3480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tabSelected="1" topLeftCell="B1" workbookViewId="0">
      <pane ySplit="1" topLeftCell="A2" activePane="bottomLeft" state="frozen"/>
      <selection pane="bottomLeft" activeCell="K2" sqref="K2"/>
    </sheetView>
  </sheetViews>
  <sheetFormatPr defaultColWidth="9.140625" defaultRowHeight="18.75" x14ac:dyDescent="0.3"/>
  <cols>
    <col min="1" max="1" width="37.85546875" style="1" bestFit="1" customWidth="1"/>
    <col min="2" max="2" width="10.42578125" style="1" customWidth="1"/>
    <col min="3" max="3" width="10.42578125" style="16" bestFit="1" customWidth="1"/>
    <col min="4" max="4" width="16.85546875" style="3" bestFit="1" customWidth="1"/>
    <col min="5" max="5" width="16.42578125" style="2" customWidth="1"/>
    <col min="6" max="6" width="12.42578125" style="2" customWidth="1"/>
    <col min="7" max="7" width="15.140625" style="2" bestFit="1" customWidth="1"/>
    <col min="8" max="8" width="14.28515625" style="2" bestFit="1" customWidth="1"/>
    <col min="9" max="9" width="16.140625" style="19" bestFit="1" customWidth="1"/>
    <col min="10" max="10" width="22.42578125" style="2" bestFit="1" customWidth="1"/>
    <col min="11" max="11" width="17.140625" style="2" bestFit="1" customWidth="1"/>
    <col min="12" max="12" width="11.140625" style="2" bestFit="1" customWidth="1"/>
    <col min="13" max="16384" width="9.140625" style="2"/>
  </cols>
  <sheetData>
    <row r="1" spans="1:13" s="5" customFormat="1" ht="84" x14ac:dyDescent="0.3">
      <c r="A1" s="6" t="s">
        <v>107</v>
      </c>
      <c r="B1" s="6" t="s">
        <v>90</v>
      </c>
      <c r="C1" s="14" t="s">
        <v>108</v>
      </c>
      <c r="D1" s="7" t="s">
        <v>109</v>
      </c>
      <c r="E1" s="6" t="s">
        <v>110</v>
      </c>
      <c r="F1" s="6" t="s">
        <v>111</v>
      </c>
      <c r="G1" s="6" t="s">
        <v>112</v>
      </c>
      <c r="H1" s="6" t="s">
        <v>113</v>
      </c>
      <c r="I1" s="18" t="s">
        <v>114</v>
      </c>
      <c r="J1" s="6" t="s">
        <v>115</v>
      </c>
      <c r="K1" s="6" t="s">
        <v>116</v>
      </c>
    </row>
    <row r="2" spans="1:13" ht="18.95" x14ac:dyDescent="0.25">
      <c r="A2" s="8" t="s">
        <v>50</v>
      </c>
      <c r="B2" s="8" t="s">
        <v>51</v>
      </c>
      <c r="C2" s="15">
        <v>212.16</v>
      </c>
      <c r="D2" s="13">
        <v>2.4799999999999999E-2</v>
      </c>
      <c r="E2" s="17">
        <v>1.1426000000000001</v>
      </c>
      <c r="F2" s="10">
        <v>0.49806330577259278</v>
      </c>
      <c r="G2" s="11">
        <v>7.0000000000000007E-2</v>
      </c>
      <c r="H2" s="9">
        <f t="shared" ref="H2:H33" si="0">G2+D2</f>
        <v>9.4800000000000009E-2</v>
      </c>
      <c r="I2" s="20">
        <v>20.083197813411001</v>
      </c>
      <c r="J2" s="12">
        <v>15.3</v>
      </c>
      <c r="K2" s="12">
        <f t="shared" ref="K2:K33" si="1">I2/(H2*100)</f>
        <v>2.1184807820053799</v>
      </c>
      <c r="L2" s="3"/>
      <c r="M2" s="3"/>
    </row>
    <row r="3" spans="1:13" ht="18.95" x14ac:dyDescent="0.25">
      <c r="A3" s="8" t="s">
        <v>105</v>
      </c>
      <c r="B3" s="8" t="s">
        <v>103</v>
      </c>
      <c r="C3" s="15">
        <v>61.69</v>
      </c>
      <c r="D3" s="13">
        <v>1.1299999999999999E-2</v>
      </c>
      <c r="E3" s="17">
        <v>1.5223</v>
      </c>
      <c r="F3" s="10">
        <v>0.27097987816795022</v>
      </c>
      <c r="G3" s="11">
        <v>0.115</v>
      </c>
      <c r="H3" s="9">
        <f t="shared" si="0"/>
        <v>0.1263</v>
      </c>
      <c r="I3" s="20">
        <v>23.980520191854001</v>
      </c>
      <c r="J3" s="12">
        <v>17.5</v>
      </c>
      <c r="K3" s="12">
        <f t="shared" si="1"/>
        <v>1.8986951854199527</v>
      </c>
      <c r="L3" s="3"/>
      <c r="M3" s="3"/>
    </row>
    <row r="4" spans="1:13" ht="18.95" x14ac:dyDescent="0.25">
      <c r="A4" s="8" t="s">
        <v>16</v>
      </c>
      <c r="B4" s="8" t="s">
        <v>17</v>
      </c>
      <c r="C4" s="15">
        <v>58.44</v>
      </c>
      <c r="D4" s="13">
        <v>1.8700000000000001E-2</v>
      </c>
      <c r="E4" s="17">
        <v>1.4979</v>
      </c>
      <c r="F4" s="10">
        <v>0.3825226286114809</v>
      </c>
      <c r="G4" s="11">
        <v>8.5000000000000006E-2</v>
      </c>
      <c r="H4" s="9">
        <f t="shared" si="0"/>
        <v>0.10370000000000001</v>
      </c>
      <c r="I4" s="20">
        <v>20.455755540720901</v>
      </c>
      <c r="J4" s="12">
        <v>15.6</v>
      </c>
      <c r="K4" s="12">
        <f t="shared" si="1"/>
        <v>1.9725897339171552</v>
      </c>
      <c r="L4" s="3"/>
      <c r="M4" s="3"/>
    </row>
    <row r="5" spans="1:13" ht="18.95" x14ac:dyDescent="0.25">
      <c r="A5" s="8" t="s">
        <v>3</v>
      </c>
      <c r="B5" s="8" t="s">
        <v>4</v>
      </c>
      <c r="C5" s="15">
        <v>91.36</v>
      </c>
      <c r="D5" s="13">
        <v>4.0599999999999997E-2</v>
      </c>
      <c r="E5" s="17">
        <v>1.6114999999999999</v>
      </c>
      <c r="F5" s="10">
        <v>0.49394686982356018</v>
      </c>
      <c r="G5" s="11">
        <v>0.115</v>
      </c>
      <c r="H5" s="9">
        <f t="shared" si="0"/>
        <v>0.15560000000000002</v>
      </c>
      <c r="I5" s="20">
        <v>12.166179059693601</v>
      </c>
      <c r="J5" s="12">
        <v>15</v>
      </c>
      <c r="K5" s="12">
        <f t="shared" si="1"/>
        <v>0.78188811437619532</v>
      </c>
      <c r="L5" s="3"/>
      <c r="M5" s="3"/>
    </row>
    <row r="6" spans="1:13" ht="18.95" x14ac:dyDescent="0.25">
      <c r="A6" s="8" t="s">
        <v>60</v>
      </c>
      <c r="B6" s="8" t="s">
        <v>61</v>
      </c>
      <c r="C6" s="15">
        <v>42.93</v>
      </c>
      <c r="D6" s="13">
        <v>2.3800000000000002E-2</v>
      </c>
      <c r="E6" s="17">
        <v>0.95379999999999998</v>
      </c>
      <c r="F6" s="10">
        <v>0.2663723112202922</v>
      </c>
      <c r="G6" s="11">
        <v>8.5000000000000006E-2</v>
      </c>
      <c r="H6" s="9">
        <f t="shared" si="0"/>
        <v>0.10880000000000001</v>
      </c>
      <c r="I6" s="20">
        <v>11.192113916819</v>
      </c>
      <c r="J6" s="12">
        <v>12.2</v>
      </c>
      <c r="K6" s="12">
        <f t="shared" si="1"/>
        <v>1.0286869408840993</v>
      </c>
      <c r="L6" s="3"/>
      <c r="M6" s="3"/>
    </row>
    <row r="7" spans="1:13" ht="18.95" x14ac:dyDescent="0.25">
      <c r="A7" s="8" t="s">
        <v>93</v>
      </c>
      <c r="B7" s="8" t="s">
        <v>83</v>
      </c>
      <c r="C7" s="15">
        <v>157.05000000000001</v>
      </c>
      <c r="D7" s="13">
        <v>2.7699999999999999E-2</v>
      </c>
      <c r="E7" s="17">
        <v>1.22</v>
      </c>
      <c r="F7" s="10">
        <v>0.59090071881720163</v>
      </c>
      <c r="G7" s="11">
        <v>0.1000298</v>
      </c>
      <c r="H7" s="9">
        <f t="shared" si="0"/>
        <v>0.1277298</v>
      </c>
      <c r="I7" s="20">
        <v>21.332155913978401</v>
      </c>
      <c r="J7" s="12">
        <v>17.399999999999999</v>
      </c>
      <c r="K7" s="12">
        <f t="shared" si="1"/>
        <v>1.6701001578314849</v>
      </c>
      <c r="L7" s="3"/>
      <c r="M7" s="3"/>
    </row>
    <row r="8" spans="1:13" ht="18.95" x14ac:dyDescent="0.25">
      <c r="A8" s="8" t="s">
        <v>46</v>
      </c>
      <c r="B8" s="8" t="s">
        <v>47</v>
      </c>
      <c r="C8" s="15">
        <v>42.39</v>
      </c>
      <c r="D8" s="13">
        <v>3.09E-2</v>
      </c>
      <c r="E8" s="17">
        <v>1.0166999999999999</v>
      </c>
      <c r="F8" s="10">
        <v>0.45674749004380727</v>
      </c>
      <c r="G8" s="11">
        <v>0.05</v>
      </c>
      <c r="H8" s="9">
        <f t="shared" si="0"/>
        <v>8.09E-2</v>
      </c>
      <c r="I8" s="20">
        <v>14.7814721697025</v>
      </c>
      <c r="J8" s="12">
        <v>13.4</v>
      </c>
      <c r="K8" s="12">
        <f t="shared" si="1"/>
        <v>1.8271288219656985</v>
      </c>
      <c r="L8" s="3"/>
      <c r="M8" s="3"/>
    </row>
    <row r="9" spans="1:13" ht="18.95" x14ac:dyDescent="0.25">
      <c r="A9" s="8" t="s">
        <v>24</v>
      </c>
      <c r="B9" s="8" t="s">
        <v>25</v>
      </c>
      <c r="C9" s="15">
        <v>35.15</v>
      </c>
      <c r="D9" s="13">
        <v>5.6099999999999997E-2</v>
      </c>
      <c r="E9" s="17">
        <v>0.39079999999999998</v>
      </c>
      <c r="F9" s="10">
        <v>0.57213191591864843</v>
      </c>
      <c r="G9" s="11">
        <v>4.7500000000000001E-2</v>
      </c>
      <c r="H9" s="9">
        <f t="shared" si="0"/>
        <v>0.1036</v>
      </c>
      <c r="I9" s="20">
        <v>10.198429873772699</v>
      </c>
      <c r="J9" s="12">
        <v>13.5</v>
      </c>
      <c r="K9" s="12">
        <f t="shared" si="1"/>
        <v>0.98440442797033789</v>
      </c>
      <c r="L9" s="3"/>
      <c r="M9" s="3"/>
    </row>
    <row r="10" spans="1:13" ht="18.95" x14ac:dyDescent="0.25">
      <c r="A10" s="8" t="s">
        <v>94</v>
      </c>
      <c r="B10" s="8" t="s">
        <v>64</v>
      </c>
      <c r="C10" s="15">
        <v>112.97</v>
      </c>
      <c r="D10" s="13">
        <v>2.2200000000000001E-2</v>
      </c>
      <c r="E10" s="17">
        <v>0.84350000000000003</v>
      </c>
      <c r="F10" s="10">
        <v>0.60092069980436913</v>
      </c>
      <c r="G10" s="11">
        <v>0.08</v>
      </c>
      <c r="H10" s="9">
        <f t="shared" si="0"/>
        <v>0.1022</v>
      </c>
      <c r="I10" s="20">
        <v>27.068499991187799</v>
      </c>
      <c r="J10" s="12">
        <v>21.6</v>
      </c>
      <c r="K10" s="12">
        <f t="shared" si="1"/>
        <v>2.6485812124449901</v>
      </c>
      <c r="L10" s="3"/>
      <c r="M10" s="3"/>
    </row>
    <row r="11" spans="1:13" ht="18.95" x14ac:dyDescent="0.25">
      <c r="A11" s="8" t="s">
        <v>30</v>
      </c>
      <c r="B11" s="8" t="s">
        <v>31</v>
      </c>
      <c r="C11" s="15">
        <v>212.2</v>
      </c>
      <c r="D11" s="13">
        <v>1.38E-2</v>
      </c>
      <c r="E11" s="17">
        <v>1.1475</v>
      </c>
      <c r="F11" s="10">
        <v>0.26765237426857297</v>
      </c>
      <c r="G11" s="11">
        <v>0.10950600000000001</v>
      </c>
      <c r="H11" s="9">
        <f t="shared" si="0"/>
        <v>0.123306</v>
      </c>
      <c r="I11" s="20">
        <v>19.395099584679201</v>
      </c>
      <c r="J11" s="12">
        <v>16.8</v>
      </c>
      <c r="K11" s="12">
        <f t="shared" si="1"/>
        <v>1.572924236020891</v>
      </c>
      <c r="L11" s="3"/>
      <c r="M11" s="3"/>
    </row>
    <row r="12" spans="1:13" ht="18.95" x14ac:dyDescent="0.25">
      <c r="A12" s="8" t="s">
        <v>2</v>
      </c>
      <c r="B12" s="8" t="s">
        <v>100</v>
      </c>
      <c r="C12" s="15">
        <v>53.32</v>
      </c>
      <c r="D12" s="13">
        <v>1.1599999999999999E-2</v>
      </c>
      <c r="E12" s="17">
        <v>0.85209999999999997</v>
      </c>
      <c r="F12" s="10">
        <v>0.40955044952941155</v>
      </c>
      <c r="G12" s="11">
        <v>8.5000000000000006E-2</v>
      </c>
      <c r="H12" s="9">
        <f t="shared" si="0"/>
        <v>9.6600000000000005E-2</v>
      </c>
      <c r="I12" s="20">
        <v>35.3060732352941</v>
      </c>
      <c r="J12" s="12">
        <v>21.4</v>
      </c>
      <c r="K12" s="12">
        <f t="shared" si="1"/>
        <v>3.6548730057240268</v>
      </c>
      <c r="L12" s="3"/>
      <c r="M12" s="3"/>
    </row>
    <row r="13" spans="1:13" ht="18.95" x14ac:dyDescent="0.25">
      <c r="A13" s="8" t="s">
        <v>75</v>
      </c>
      <c r="B13" s="8" t="s">
        <v>76</v>
      </c>
      <c r="C13" s="15">
        <v>61.19</v>
      </c>
      <c r="D13" s="13">
        <v>2.9499999999999998E-2</v>
      </c>
      <c r="E13" s="17">
        <v>1.0716000000000001</v>
      </c>
      <c r="F13" s="10">
        <v>0.332127224529354</v>
      </c>
      <c r="G13" s="11">
        <v>0.13</v>
      </c>
      <c r="H13" s="9">
        <f t="shared" si="0"/>
        <v>0.1595</v>
      </c>
      <c r="I13" s="20">
        <v>11.258549984045899</v>
      </c>
      <c r="J13" s="12">
        <v>16.8</v>
      </c>
      <c r="K13" s="12">
        <f t="shared" si="1"/>
        <v>0.70586520276149833</v>
      </c>
      <c r="L13" s="3"/>
      <c r="M13" s="3"/>
    </row>
    <row r="14" spans="1:13" ht="18.95" x14ac:dyDescent="0.25">
      <c r="A14" s="8" t="s">
        <v>88</v>
      </c>
      <c r="B14" s="8" t="s">
        <v>89</v>
      </c>
      <c r="C14" s="15">
        <v>111.69</v>
      </c>
      <c r="D14" s="13">
        <v>3.9300000000000002E-2</v>
      </c>
      <c r="E14" s="17">
        <v>1.1604000000000001</v>
      </c>
      <c r="F14" s="10">
        <v>0.70229132393896676</v>
      </c>
      <c r="G14" s="11">
        <v>8.6999999999999994E-2</v>
      </c>
      <c r="H14" s="9">
        <f t="shared" si="0"/>
        <v>0.1263</v>
      </c>
      <c r="I14" s="20">
        <v>17.870008242721799</v>
      </c>
      <c r="J14" s="12">
        <v>9.4</v>
      </c>
      <c r="K14" s="12">
        <f t="shared" si="1"/>
        <v>1.414885846612969</v>
      </c>
      <c r="L14" s="3"/>
      <c r="M14" s="3"/>
    </row>
    <row r="15" spans="1:13" ht="18.95" x14ac:dyDescent="0.25">
      <c r="A15" s="8" t="s">
        <v>18</v>
      </c>
      <c r="B15" s="8" t="s">
        <v>19</v>
      </c>
      <c r="C15" s="15">
        <v>72.25</v>
      </c>
      <c r="D15" s="13">
        <v>2.8500000000000001E-2</v>
      </c>
      <c r="E15" s="17">
        <v>0.84060000000000001</v>
      </c>
      <c r="F15" s="10">
        <v>0.61894923932803403</v>
      </c>
      <c r="G15" s="11">
        <v>0.03</v>
      </c>
      <c r="H15" s="9">
        <f t="shared" si="0"/>
        <v>5.8499999999999996E-2</v>
      </c>
      <c r="I15" s="20">
        <v>21.717517169404701</v>
      </c>
      <c r="J15" s="12">
        <v>16</v>
      </c>
      <c r="K15" s="12">
        <f t="shared" si="1"/>
        <v>3.7123960973341372</v>
      </c>
      <c r="L15" s="3"/>
      <c r="M15" s="3"/>
    </row>
    <row r="16" spans="1:13" ht="18.95" x14ac:dyDescent="0.25">
      <c r="A16" s="8" t="s">
        <v>14</v>
      </c>
      <c r="B16" s="8" t="s">
        <v>15</v>
      </c>
      <c r="C16" s="15">
        <v>167.7</v>
      </c>
      <c r="D16" s="13">
        <v>9.4999999999999998E-3</v>
      </c>
      <c r="E16" s="17">
        <v>0.8982</v>
      </c>
      <c r="F16" s="10">
        <v>0.26968486053464574</v>
      </c>
      <c r="G16" s="11">
        <v>6.6000000000000003E-2</v>
      </c>
      <c r="H16" s="9">
        <f t="shared" si="0"/>
        <v>7.5499999999999998E-2</v>
      </c>
      <c r="I16" s="20">
        <v>28.387880056278501</v>
      </c>
      <c r="J16" s="12">
        <v>17.7</v>
      </c>
      <c r="K16" s="12">
        <f t="shared" si="1"/>
        <v>3.759984113414371</v>
      </c>
      <c r="L16" s="3"/>
      <c r="M16" s="3"/>
    </row>
    <row r="17" spans="1:13" ht="18.95" x14ac:dyDescent="0.25">
      <c r="A17" s="8" t="s">
        <v>36</v>
      </c>
      <c r="B17" s="8" t="s">
        <v>37</v>
      </c>
      <c r="C17" s="15">
        <v>128.83000000000001</v>
      </c>
      <c r="D17" s="13">
        <v>2.8799999999999999E-2</v>
      </c>
      <c r="E17" s="17">
        <v>0.34760000000000002</v>
      </c>
      <c r="F17" s="10">
        <v>0.59948823648411076</v>
      </c>
      <c r="G17" s="11">
        <v>6.5442299999999995E-2</v>
      </c>
      <c r="H17" s="9">
        <f t="shared" si="0"/>
        <v>9.4242300000000001E-2</v>
      </c>
      <c r="I17" s="20">
        <v>20.815563766809401</v>
      </c>
      <c r="J17" s="12">
        <v>19.7</v>
      </c>
      <c r="K17" s="12">
        <f t="shared" si="1"/>
        <v>2.2087283275991143</v>
      </c>
      <c r="L17" s="3"/>
      <c r="M17" s="3"/>
    </row>
    <row r="18" spans="1:13" x14ac:dyDescent="0.3">
      <c r="A18" s="8" t="s">
        <v>38</v>
      </c>
      <c r="B18" s="8" t="s">
        <v>39</v>
      </c>
      <c r="C18" s="15">
        <v>42.84</v>
      </c>
      <c r="D18" s="13">
        <v>3.5900000000000001E-2</v>
      </c>
      <c r="E18" s="17">
        <v>0.72299999999999998</v>
      </c>
      <c r="F18" s="10">
        <v>0.7346882741238745</v>
      </c>
      <c r="G18" s="11">
        <v>5.0095599999999997E-2</v>
      </c>
      <c r="H18" s="9">
        <f t="shared" si="0"/>
        <v>8.5995600000000005E-2</v>
      </c>
      <c r="I18" s="20">
        <v>20.464854432419902</v>
      </c>
      <c r="J18" s="12">
        <v>18.600000000000001</v>
      </c>
      <c r="K18" s="12">
        <f t="shared" si="1"/>
        <v>2.379755991285589</v>
      </c>
      <c r="L18" s="3"/>
      <c r="M18" s="3"/>
    </row>
    <row r="19" spans="1:13" x14ac:dyDescent="0.3">
      <c r="A19" s="8" t="s">
        <v>58</v>
      </c>
      <c r="B19" s="8" t="s">
        <v>59</v>
      </c>
      <c r="C19" s="15">
        <v>70.489999999999995</v>
      </c>
      <c r="D19" s="13">
        <v>2.3400000000000001E-2</v>
      </c>
      <c r="E19" s="17">
        <v>0.74270000000000003</v>
      </c>
      <c r="F19" s="10">
        <v>0.51960250037109257</v>
      </c>
      <c r="G19" s="11">
        <v>7.9299700000000001E-2</v>
      </c>
      <c r="H19" s="9">
        <f t="shared" si="0"/>
        <v>0.1026997</v>
      </c>
      <c r="I19" s="20">
        <v>22.205235058593701</v>
      </c>
      <c r="J19" s="12">
        <v>20.6</v>
      </c>
      <c r="K19" s="12">
        <f t="shared" si="1"/>
        <v>2.1621518912512596</v>
      </c>
      <c r="L19" s="3"/>
      <c r="M19" s="4"/>
    </row>
    <row r="20" spans="1:13" x14ac:dyDescent="0.3">
      <c r="A20" s="8" t="s">
        <v>44</v>
      </c>
      <c r="B20" s="8" t="s">
        <v>45</v>
      </c>
      <c r="C20" s="15">
        <v>77.45</v>
      </c>
      <c r="D20" s="13">
        <v>3.6700000000000003E-2</v>
      </c>
      <c r="E20" s="17">
        <v>5.7299999999999997E-2</v>
      </c>
      <c r="F20" s="10">
        <v>0.66685156530022782</v>
      </c>
      <c r="G20" s="11">
        <v>2.9389999999999999E-2</v>
      </c>
      <c r="H20" s="9">
        <f t="shared" si="0"/>
        <v>6.609000000000001E-2</v>
      </c>
      <c r="I20" s="20">
        <v>18.1703423787528</v>
      </c>
      <c r="J20" s="12">
        <v>14.3</v>
      </c>
      <c r="K20" s="12">
        <f t="shared" si="1"/>
        <v>2.7493330880243301</v>
      </c>
      <c r="L20" s="3"/>
      <c r="M20" s="4"/>
    </row>
    <row r="21" spans="1:13" x14ac:dyDescent="0.3">
      <c r="A21" s="8" t="s">
        <v>86</v>
      </c>
      <c r="B21" s="8" t="s">
        <v>87</v>
      </c>
      <c r="C21" s="15">
        <v>95.72</v>
      </c>
      <c r="D21" s="13">
        <v>1.9099999999999999E-2</v>
      </c>
      <c r="E21" s="17">
        <v>1.3048</v>
      </c>
      <c r="F21" s="10">
        <v>0.31200529448177489</v>
      </c>
      <c r="G21" s="11">
        <v>0.08</v>
      </c>
      <c r="H21" s="9">
        <f t="shared" si="0"/>
        <v>9.9099999999999994E-2</v>
      </c>
      <c r="I21" s="20">
        <v>16.335355732030099</v>
      </c>
      <c r="J21" s="12">
        <v>14.9</v>
      </c>
      <c r="K21" s="12">
        <f t="shared" si="1"/>
        <v>1.6483709114056608</v>
      </c>
      <c r="L21" s="3"/>
      <c r="M21" s="4"/>
    </row>
    <row r="22" spans="1:13" x14ac:dyDescent="0.3">
      <c r="A22" s="8" t="s">
        <v>52</v>
      </c>
      <c r="B22" s="8" t="s">
        <v>53</v>
      </c>
      <c r="C22" s="15">
        <v>134.28</v>
      </c>
      <c r="D22" s="13">
        <v>1.2E-2</v>
      </c>
      <c r="E22" s="17">
        <v>0.99860000000000004</v>
      </c>
      <c r="F22" s="10">
        <v>0.30174999553512721</v>
      </c>
      <c r="G22" s="11">
        <v>0.13308429999999999</v>
      </c>
      <c r="H22" s="9">
        <f t="shared" si="0"/>
        <v>0.1450843</v>
      </c>
      <c r="I22" s="20">
        <v>25.145832961260599</v>
      </c>
      <c r="J22" s="12">
        <v>23.7</v>
      </c>
      <c r="K22" s="12">
        <f t="shared" si="1"/>
        <v>1.733187737147341</v>
      </c>
      <c r="L22" s="3"/>
      <c r="M22" s="3"/>
    </row>
    <row r="23" spans="1:13" x14ac:dyDescent="0.3">
      <c r="A23" s="8" t="s">
        <v>77</v>
      </c>
      <c r="B23" s="8" t="s">
        <v>78</v>
      </c>
      <c r="C23" s="15">
        <v>66.22</v>
      </c>
      <c r="D23" s="13">
        <v>2.8400000000000002E-2</v>
      </c>
      <c r="E23" s="17">
        <v>1.1797</v>
      </c>
      <c r="F23" s="10">
        <v>0.59918051052415777</v>
      </c>
      <c r="G23" s="11">
        <v>0.05</v>
      </c>
      <c r="H23" s="9">
        <f t="shared" si="0"/>
        <v>7.8399999999999997E-2</v>
      </c>
      <c r="I23" s="20">
        <v>21.097905300146401</v>
      </c>
      <c r="J23" s="12">
        <v>17.100000000000001</v>
      </c>
      <c r="K23" s="12">
        <f t="shared" si="1"/>
        <v>2.6910593495084694</v>
      </c>
      <c r="L23" s="3"/>
      <c r="M23" s="3"/>
    </row>
    <row r="24" spans="1:13" x14ac:dyDescent="0.3">
      <c r="A24" s="8" t="s">
        <v>73</v>
      </c>
      <c r="B24" s="8" t="s">
        <v>74</v>
      </c>
      <c r="C24" s="15">
        <v>72.77</v>
      </c>
      <c r="D24" s="13">
        <v>4.1300000000000003E-2</v>
      </c>
      <c r="E24" s="17">
        <v>0.90800000000000003</v>
      </c>
      <c r="F24" s="10">
        <v>0.66772187557163654</v>
      </c>
      <c r="G24" s="11">
        <v>7.0000000000000007E-2</v>
      </c>
      <c r="H24" s="9">
        <f t="shared" si="0"/>
        <v>0.11130000000000001</v>
      </c>
      <c r="I24" s="20">
        <v>16.167599892775701</v>
      </c>
      <c r="J24" s="12">
        <v>11.6</v>
      </c>
      <c r="K24" s="12">
        <f t="shared" si="1"/>
        <v>1.4526145456222552</v>
      </c>
      <c r="L24" s="3"/>
      <c r="M24" s="3"/>
    </row>
    <row r="25" spans="1:13" x14ac:dyDescent="0.3">
      <c r="A25" s="8" t="s">
        <v>98</v>
      </c>
      <c r="B25" s="8" t="s">
        <v>99</v>
      </c>
      <c r="C25" s="15">
        <v>115.74</v>
      </c>
      <c r="D25" s="13">
        <v>3.4500000000000003E-2</v>
      </c>
      <c r="E25" s="17">
        <v>0.25309999999999999</v>
      </c>
      <c r="F25" s="10">
        <v>0.64860000000000007</v>
      </c>
      <c r="G25" s="11">
        <v>6.1023300000000003E-2</v>
      </c>
      <c r="H25" s="9">
        <f t="shared" si="0"/>
        <v>9.5523300000000005E-2</v>
      </c>
      <c r="I25" s="20">
        <v>18.8</v>
      </c>
      <c r="J25" s="12">
        <v>22</v>
      </c>
      <c r="K25" s="12">
        <f t="shared" si="1"/>
        <v>1.9681062107360192</v>
      </c>
      <c r="L25" s="3"/>
      <c r="M25" s="3"/>
    </row>
    <row r="26" spans="1:13" x14ac:dyDescent="0.3">
      <c r="A26" s="8" t="s">
        <v>71</v>
      </c>
      <c r="B26" s="8" t="s">
        <v>72</v>
      </c>
      <c r="C26" s="15">
        <v>33.549999999999997</v>
      </c>
      <c r="D26" s="13">
        <v>2.6499999999999999E-2</v>
      </c>
      <c r="E26" s="17">
        <v>1.6525000000000001</v>
      </c>
      <c r="F26" s="10">
        <v>0.27361360034601945</v>
      </c>
      <c r="G26" s="11">
        <v>8.5000000000000006E-2</v>
      </c>
      <c r="H26" s="9">
        <f t="shared" si="0"/>
        <v>0.1115</v>
      </c>
      <c r="I26" s="20">
        <v>10.325041522491301</v>
      </c>
      <c r="J26" s="12">
        <v>15.3</v>
      </c>
      <c r="K26" s="12">
        <f t="shared" si="1"/>
        <v>0.92601269260011665</v>
      </c>
      <c r="L26" s="3"/>
      <c r="M26" s="3"/>
    </row>
    <row r="27" spans="1:13" x14ac:dyDescent="0.3">
      <c r="A27" s="8" t="s">
        <v>96</v>
      </c>
      <c r="B27" s="8" t="s">
        <v>97</v>
      </c>
      <c r="C27" s="15">
        <v>217.73</v>
      </c>
      <c r="D27" s="13">
        <v>1.6799999999999999E-2</v>
      </c>
      <c r="E27" s="17">
        <v>0.83240000000000003</v>
      </c>
      <c r="F27" s="10">
        <v>0.32713292813399686</v>
      </c>
      <c r="G27" s="11">
        <v>9.3630000000000005E-2</v>
      </c>
      <c r="H27" s="9">
        <f t="shared" si="0"/>
        <v>0.11043</v>
      </c>
      <c r="I27" s="20">
        <v>19.472198103214101</v>
      </c>
      <c r="J27" s="12">
        <v>12.6</v>
      </c>
      <c r="K27" s="12">
        <f t="shared" si="1"/>
        <v>1.7633069005898852</v>
      </c>
      <c r="L27" s="3"/>
      <c r="M27" s="3"/>
    </row>
    <row r="28" spans="1:13" x14ac:dyDescent="0.3">
      <c r="A28" s="8" t="s">
        <v>62</v>
      </c>
      <c r="B28" s="8" t="s">
        <v>63</v>
      </c>
      <c r="C28" s="15">
        <v>86.83</v>
      </c>
      <c r="D28" s="13">
        <v>3.2099999999999997E-2</v>
      </c>
      <c r="E28" s="17">
        <v>1.1606000000000001</v>
      </c>
      <c r="F28" s="10">
        <v>0.48701673158281078</v>
      </c>
      <c r="G28" s="11">
        <v>4.7683000000000003E-2</v>
      </c>
      <c r="H28" s="9">
        <f t="shared" si="0"/>
        <v>7.9782999999999993E-2</v>
      </c>
      <c r="I28" s="20">
        <v>15.1718607969723</v>
      </c>
      <c r="J28" s="12">
        <v>15.8</v>
      </c>
      <c r="K28" s="12">
        <f t="shared" si="1"/>
        <v>1.9016408002923306</v>
      </c>
      <c r="L28" s="3"/>
      <c r="M28" s="3"/>
    </row>
    <row r="29" spans="1:13" x14ac:dyDescent="0.3">
      <c r="A29" s="8" t="s">
        <v>10</v>
      </c>
      <c r="B29" s="8" t="s">
        <v>11</v>
      </c>
      <c r="C29" s="15">
        <v>33.409999999999997</v>
      </c>
      <c r="D29" s="13">
        <v>2.1899999999999999E-2</v>
      </c>
      <c r="E29" s="17">
        <v>0.43890000000000001</v>
      </c>
      <c r="F29" s="10">
        <v>0.39589121090908996</v>
      </c>
      <c r="G29" s="11">
        <v>0.08</v>
      </c>
      <c r="H29" s="9">
        <f t="shared" si="0"/>
        <v>0.1019</v>
      </c>
      <c r="I29" s="20">
        <v>18.077224242424201</v>
      </c>
      <c r="J29" s="12">
        <v>17.3</v>
      </c>
      <c r="K29" s="12">
        <f t="shared" si="1"/>
        <v>1.7740161180004119</v>
      </c>
      <c r="L29" s="3"/>
      <c r="M29" s="3"/>
    </row>
    <row r="30" spans="1:13" x14ac:dyDescent="0.3">
      <c r="A30" s="8" t="s">
        <v>48</v>
      </c>
      <c r="B30" s="8" t="s">
        <v>49</v>
      </c>
      <c r="C30" s="15">
        <v>152.69</v>
      </c>
      <c r="D30" s="13">
        <v>1.9900000000000001E-2</v>
      </c>
      <c r="E30" s="17">
        <v>1.2383999999999999</v>
      </c>
      <c r="F30" s="10">
        <v>0.39559865940380384</v>
      </c>
      <c r="G30" s="11">
        <v>0.125</v>
      </c>
      <c r="H30" s="9">
        <f t="shared" si="0"/>
        <v>0.1449</v>
      </c>
      <c r="I30" s="20">
        <v>19.879329618281599</v>
      </c>
      <c r="J30" s="12">
        <v>16.399999999999999</v>
      </c>
      <c r="K30" s="12">
        <f t="shared" si="1"/>
        <v>1.3719344111995582</v>
      </c>
      <c r="L30" s="3"/>
      <c r="M30" s="3"/>
    </row>
    <row r="31" spans="1:13" x14ac:dyDescent="0.3">
      <c r="A31" s="8" t="s">
        <v>34</v>
      </c>
      <c r="B31" s="8" t="s">
        <v>35</v>
      </c>
      <c r="C31" s="15">
        <v>125.25</v>
      </c>
      <c r="D31" s="13">
        <v>2.6200000000000001E-2</v>
      </c>
      <c r="E31" s="17">
        <v>0.76739999999999997</v>
      </c>
      <c r="F31" s="10">
        <v>0.40645639360124697</v>
      </c>
      <c r="G31" s="11">
        <v>7.1604000000000001E-2</v>
      </c>
      <c r="H31" s="9">
        <f t="shared" si="0"/>
        <v>9.7804000000000002E-2</v>
      </c>
      <c r="I31" s="20">
        <v>15.513602809207899</v>
      </c>
      <c r="J31" s="12">
        <v>14.6</v>
      </c>
      <c r="K31" s="12">
        <f t="shared" si="1"/>
        <v>1.5861930809790907</v>
      </c>
      <c r="L31" s="3"/>
      <c r="M31" s="3"/>
    </row>
    <row r="32" spans="1:13" x14ac:dyDescent="0.3">
      <c r="A32" s="8" t="s">
        <v>42</v>
      </c>
      <c r="B32" s="8" t="s">
        <v>43</v>
      </c>
      <c r="C32" s="15">
        <v>107.76</v>
      </c>
      <c r="D32" s="13">
        <v>3.6299999999999999E-2</v>
      </c>
      <c r="E32" s="17">
        <v>0.66210000000000002</v>
      </c>
      <c r="F32" s="10">
        <v>0.55970206424407476</v>
      </c>
      <c r="G32" s="11">
        <v>6.02397E-2</v>
      </c>
      <c r="H32" s="9">
        <f t="shared" si="0"/>
        <v>9.6539700000000006E-2</v>
      </c>
      <c r="I32" s="20">
        <v>15.4187896485971</v>
      </c>
      <c r="J32" s="12">
        <v>17.2</v>
      </c>
      <c r="K32" s="12">
        <f t="shared" si="1"/>
        <v>1.5971449723375044</v>
      </c>
      <c r="L32" s="3"/>
      <c r="M32" s="3"/>
    </row>
    <row r="33" spans="1:13" x14ac:dyDescent="0.3">
      <c r="A33" s="8" t="s">
        <v>0</v>
      </c>
      <c r="B33" s="8" t="s">
        <v>1</v>
      </c>
      <c r="C33" s="15">
        <v>43.13</v>
      </c>
      <c r="D33" s="13">
        <v>3.2500000000000001E-2</v>
      </c>
      <c r="E33" s="17">
        <v>0.8679</v>
      </c>
      <c r="F33" s="10">
        <v>0.50863089410504803</v>
      </c>
      <c r="G33" s="11">
        <v>7.4999999999999997E-2</v>
      </c>
      <c r="H33" s="9">
        <f t="shared" si="0"/>
        <v>0.1075</v>
      </c>
      <c r="I33" s="20">
        <v>15.650181357078401</v>
      </c>
      <c r="J33" s="12">
        <v>19.399999999999999</v>
      </c>
      <c r="K33" s="12">
        <f t="shared" si="1"/>
        <v>1.4558308239142699</v>
      </c>
      <c r="L33" s="3"/>
      <c r="M33" s="3"/>
    </row>
    <row r="34" spans="1:13" x14ac:dyDescent="0.3">
      <c r="A34" s="8" t="s">
        <v>79</v>
      </c>
      <c r="B34" s="8" t="s">
        <v>80</v>
      </c>
      <c r="C34" s="15">
        <v>83.58</v>
      </c>
      <c r="D34" s="13">
        <v>1.8700000000000001E-2</v>
      </c>
      <c r="E34" s="17">
        <v>1.3191999999999999</v>
      </c>
      <c r="F34" s="10">
        <v>0.28483199149401522</v>
      </c>
      <c r="G34" s="11">
        <v>0.105</v>
      </c>
      <c r="H34" s="9">
        <f t="shared" ref="H34:H54" si="2">G34+D34</f>
        <v>0.1237</v>
      </c>
      <c r="I34" s="20">
        <v>15.2316572991452</v>
      </c>
      <c r="J34" s="12">
        <v>16.7</v>
      </c>
      <c r="K34" s="12">
        <f t="shared" ref="K34:K54" si="3">I34/(H34*100)</f>
        <v>1.2313385043771381</v>
      </c>
      <c r="L34" s="3"/>
      <c r="M34" s="3"/>
    </row>
    <row r="35" spans="1:13" x14ac:dyDescent="0.3">
      <c r="A35" s="8" t="s">
        <v>8</v>
      </c>
      <c r="B35" s="8" t="s">
        <v>9</v>
      </c>
      <c r="C35" s="15">
        <v>104.16</v>
      </c>
      <c r="D35" s="13">
        <v>1.9599999999999999E-2</v>
      </c>
      <c r="E35" s="17">
        <v>0.56340000000000001</v>
      </c>
      <c r="F35" s="10">
        <v>0.41396224896324679</v>
      </c>
      <c r="G35" s="11">
        <v>9.9407999999999996E-2</v>
      </c>
      <c r="H35" s="9">
        <f t="shared" si="2"/>
        <v>0.119008</v>
      </c>
      <c r="I35" s="20">
        <v>21.120522906288102</v>
      </c>
      <c r="J35" s="12">
        <v>18.600000000000001</v>
      </c>
      <c r="K35" s="12">
        <f t="shared" si="3"/>
        <v>1.774714549130151</v>
      </c>
      <c r="L35" s="3"/>
      <c r="M35" s="3"/>
    </row>
    <row r="36" spans="1:13" x14ac:dyDescent="0.3">
      <c r="A36" s="8" t="s">
        <v>26</v>
      </c>
      <c r="B36" s="8" t="s">
        <v>27</v>
      </c>
      <c r="C36" s="15">
        <v>156.91</v>
      </c>
      <c r="D36" s="13">
        <v>2.58E-2</v>
      </c>
      <c r="E36" s="17">
        <v>0.63890000000000002</v>
      </c>
      <c r="F36" s="10">
        <v>0.53309230317559775</v>
      </c>
      <c r="G36" s="11">
        <v>9.5000000000000001E-2</v>
      </c>
      <c r="H36" s="9">
        <f t="shared" si="2"/>
        <v>0.1208</v>
      </c>
      <c r="I36" s="20">
        <v>20.662492371147199</v>
      </c>
      <c r="J36" s="12">
        <v>16.7</v>
      </c>
      <c r="K36" s="12">
        <f t="shared" si="3"/>
        <v>1.710471222777086</v>
      </c>
      <c r="L36" s="3"/>
      <c r="M36" s="3"/>
    </row>
    <row r="37" spans="1:13" x14ac:dyDescent="0.3">
      <c r="A37" s="8" t="s">
        <v>67</v>
      </c>
      <c r="B37" s="8" t="s">
        <v>68</v>
      </c>
      <c r="C37" s="15">
        <v>77.42</v>
      </c>
      <c r="D37" s="13">
        <v>2.29E-2</v>
      </c>
      <c r="E37" s="17">
        <v>0.93899999999999995</v>
      </c>
      <c r="F37" s="10">
        <v>0.37449411890052153</v>
      </c>
      <c r="G37" s="11">
        <v>0.06</v>
      </c>
      <c r="H37" s="9">
        <f t="shared" si="2"/>
        <v>8.2900000000000001E-2</v>
      </c>
      <c r="I37" s="20">
        <v>16.353454973821901</v>
      </c>
      <c r="J37" s="12">
        <v>14.4</v>
      </c>
      <c r="K37" s="12">
        <f t="shared" si="3"/>
        <v>1.9726724938265259</v>
      </c>
      <c r="L37" s="3"/>
      <c r="M37" s="3"/>
    </row>
    <row r="38" spans="1:13" x14ac:dyDescent="0.3">
      <c r="A38" s="8" t="s">
        <v>84</v>
      </c>
      <c r="B38" s="8" t="s">
        <v>85</v>
      </c>
      <c r="C38" s="15">
        <v>59.93</v>
      </c>
      <c r="D38" s="13">
        <v>2.4899999999999999E-2</v>
      </c>
      <c r="E38" s="17">
        <v>1.5341</v>
      </c>
      <c r="F38" s="10">
        <v>0.24531004947618265</v>
      </c>
      <c r="G38" s="11">
        <v>0.05</v>
      </c>
      <c r="H38" s="9">
        <f t="shared" si="2"/>
        <v>7.4899999999999994E-2</v>
      </c>
      <c r="I38" s="20">
        <v>9.8518092159109507</v>
      </c>
      <c r="J38" s="12">
        <v>18.100000000000001</v>
      </c>
      <c r="K38" s="12">
        <f t="shared" si="3"/>
        <v>1.3153283332324368</v>
      </c>
      <c r="L38" s="3"/>
      <c r="M38" s="3"/>
    </row>
    <row r="39" spans="1:13" x14ac:dyDescent="0.3">
      <c r="A39" s="8" t="s">
        <v>12</v>
      </c>
      <c r="B39" s="8" t="s">
        <v>13</v>
      </c>
      <c r="C39" s="15">
        <v>67.06</v>
      </c>
      <c r="D39" s="13">
        <v>2.0500000000000001E-2</v>
      </c>
      <c r="E39" s="17">
        <v>1.3645</v>
      </c>
      <c r="F39" s="10">
        <v>0.3431316394539845</v>
      </c>
      <c r="G39" s="11">
        <v>0.10671219999999999</v>
      </c>
      <c r="H39" s="9">
        <f t="shared" si="2"/>
        <v>0.1272122</v>
      </c>
      <c r="I39" s="20">
        <v>16.738128753852902</v>
      </c>
      <c r="J39" s="12">
        <v>17.5</v>
      </c>
      <c r="K39" s="12">
        <f t="shared" si="3"/>
        <v>1.3157644277713068</v>
      </c>
      <c r="L39" s="3"/>
      <c r="M39" s="3"/>
    </row>
    <row r="40" spans="1:13" x14ac:dyDescent="0.3">
      <c r="A40" s="8" t="s">
        <v>32</v>
      </c>
      <c r="B40" s="8" t="s">
        <v>33</v>
      </c>
      <c r="C40" s="15">
        <v>107.27</v>
      </c>
      <c r="D40" s="13">
        <v>2.9499999999999998E-2</v>
      </c>
      <c r="E40" s="17">
        <v>0.66290000000000004</v>
      </c>
      <c r="F40" s="10">
        <v>0.55447283162161864</v>
      </c>
      <c r="G40" s="11">
        <v>6.7261699999999994E-2</v>
      </c>
      <c r="H40" s="9">
        <f t="shared" si="2"/>
        <v>9.6761699999999992E-2</v>
      </c>
      <c r="I40" s="20">
        <v>18.795689207512499</v>
      </c>
      <c r="J40" s="12">
        <v>18.7</v>
      </c>
      <c r="K40" s="12">
        <f t="shared" si="3"/>
        <v>1.9424719912436947</v>
      </c>
      <c r="L40" s="3"/>
      <c r="M40" s="3"/>
    </row>
    <row r="41" spans="1:13" x14ac:dyDescent="0.3">
      <c r="A41" s="8" t="s">
        <v>22</v>
      </c>
      <c r="B41" s="8" t="s">
        <v>23</v>
      </c>
      <c r="C41" s="15">
        <v>108.63</v>
      </c>
      <c r="D41" s="13">
        <v>1.61E-2</v>
      </c>
      <c r="E41" s="17">
        <v>1.5642</v>
      </c>
      <c r="F41" s="10">
        <v>0.26780297899193539</v>
      </c>
      <c r="G41" s="11">
        <v>9.06975E-2</v>
      </c>
      <c r="H41" s="9">
        <f t="shared" si="2"/>
        <v>0.1067975</v>
      </c>
      <c r="I41" s="20">
        <v>16.6337254032258</v>
      </c>
      <c r="J41" s="12">
        <v>17.7</v>
      </c>
      <c r="K41" s="12">
        <f t="shared" si="3"/>
        <v>1.5575013837613989</v>
      </c>
      <c r="L41" s="3"/>
      <c r="M41" s="3"/>
    </row>
    <row r="42" spans="1:13" x14ac:dyDescent="0.3">
      <c r="A42" s="8" t="s">
        <v>104</v>
      </c>
      <c r="B42" s="8" t="s">
        <v>102</v>
      </c>
      <c r="C42" s="15">
        <v>142.30000000000001</v>
      </c>
      <c r="D42" s="13">
        <v>2.29E-2</v>
      </c>
      <c r="E42" s="17">
        <v>1.0824</v>
      </c>
      <c r="F42" s="10">
        <v>0.49167526570339526</v>
      </c>
      <c r="G42" s="11">
        <v>0.08</v>
      </c>
      <c r="H42" s="9">
        <f t="shared" si="2"/>
        <v>0.10290000000000001</v>
      </c>
      <c r="I42" s="20">
        <v>21.470535620235601</v>
      </c>
      <c r="J42" s="12">
        <v>20.3</v>
      </c>
      <c r="K42" s="12">
        <f t="shared" si="3"/>
        <v>2.0865437920539942</v>
      </c>
      <c r="L42" s="3"/>
      <c r="M42" s="3"/>
    </row>
    <row r="43" spans="1:13" x14ac:dyDescent="0.3">
      <c r="A43" s="8" t="s">
        <v>28</v>
      </c>
      <c r="B43" s="8" t="s">
        <v>29</v>
      </c>
      <c r="C43" s="15">
        <v>77.849999999999994</v>
      </c>
      <c r="D43" s="13">
        <v>3.4799999999999998E-2</v>
      </c>
      <c r="E43" s="17">
        <v>0.56569999999999998</v>
      </c>
      <c r="F43" s="10">
        <v>0.64454084977295611</v>
      </c>
      <c r="G43" s="11">
        <v>6.5000000000000002E-2</v>
      </c>
      <c r="H43" s="9">
        <f t="shared" si="2"/>
        <v>9.98E-2</v>
      </c>
      <c r="I43" s="20">
        <v>18.521288786579198</v>
      </c>
      <c r="J43" s="12">
        <v>18.399999999999999</v>
      </c>
      <c r="K43" s="12">
        <f t="shared" si="3"/>
        <v>1.8558405597774748</v>
      </c>
      <c r="L43" s="3"/>
      <c r="M43" s="3"/>
    </row>
    <row r="44" spans="1:13" x14ac:dyDescent="0.3">
      <c r="A44" s="8" t="s">
        <v>106</v>
      </c>
      <c r="B44" s="8" t="s">
        <v>101</v>
      </c>
      <c r="C44" s="15">
        <v>275.72000000000003</v>
      </c>
      <c r="D44" s="13">
        <v>5.8999999999999999E-3</v>
      </c>
      <c r="E44" s="17">
        <v>1.0396000000000001</v>
      </c>
      <c r="F44" s="10">
        <v>0.14647570728276721</v>
      </c>
      <c r="G44" s="11">
        <v>0.09</v>
      </c>
      <c r="H44" s="9">
        <f t="shared" si="2"/>
        <v>9.5899999999999999E-2</v>
      </c>
      <c r="I44" s="20">
        <v>24.8263910648758</v>
      </c>
      <c r="J44" s="12">
        <v>21.3</v>
      </c>
      <c r="K44" s="12">
        <f t="shared" si="3"/>
        <v>2.5887790474323045</v>
      </c>
      <c r="L44" s="3"/>
      <c r="M44" s="3"/>
    </row>
    <row r="45" spans="1:13" x14ac:dyDescent="0.3">
      <c r="A45" s="8" t="s">
        <v>95</v>
      </c>
      <c r="B45" s="8" t="s">
        <v>91</v>
      </c>
      <c r="C45" s="15">
        <v>186.39</v>
      </c>
      <c r="D45" s="13">
        <v>1.0500000000000001E-2</v>
      </c>
      <c r="E45" s="17">
        <v>1.3599000000000001</v>
      </c>
      <c r="F45" s="10">
        <v>0.22943573933581035</v>
      </c>
      <c r="G45" s="11">
        <v>0.13150000000000001</v>
      </c>
      <c r="H45" s="9">
        <f t="shared" si="2"/>
        <v>0.14200000000000002</v>
      </c>
      <c r="I45" s="20">
        <v>21.851022793886699</v>
      </c>
      <c r="J45" s="12">
        <v>19.7</v>
      </c>
      <c r="K45" s="12">
        <f t="shared" si="3"/>
        <v>1.538804422104697</v>
      </c>
      <c r="L45" s="3"/>
      <c r="M45" s="3"/>
    </row>
    <row r="46" spans="1:13" x14ac:dyDescent="0.3">
      <c r="A46" s="8" t="s">
        <v>40</v>
      </c>
      <c r="B46" s="8" t="s">
        <v>41</v>
      </c>
      <c r="C46" s="15">
        <v>385.47</v>
      </c>
      <c r="D46" s="13">
        <v>8.8000000000000005E-3</v>
      </c>
      <c r="E46" s="17">
        <v>1.1696</v>
      </c>
      <c r="F46" s="10">
        <v>0.17853438429052249</v>
      </c>
      <c r="G46" s="11">
        <v>0.1276524</v>
      </c>
      <c r="H46" s="9">
        <f t="shared" si="2"/>
        <v>0.1364524</v>
      </c>
      <c r="I46" s="20">
        <v>20.287998214832101</v>
      </c>
      <c r="J46" s="12">
        <v>17.899999999999999</v>
      </c>
      <c r="K46" s="12">
        <f t="shared" si="3"/>
        <v>1.4868187158915565</v>
      </c>
      <c r="L46" s="3"/>
      <c r="M46" s="3"/>
    </row>
    <row r="47" spans="1:13" x14ac:dyDescent="0.3">
      <c r="A47" s="8" t="s">
        <v>6</v>
      </c>
      <c r="B47" s="8" t="s">
        <v>7</v>
      </c>
      <c r="C47" s="15">
        <v>150.31</v>
      </c>
      <c r="D47" s="13">
        <v>1.6400000000000001E-2</v>
      </c>
      <c r="E47" s="17">
        <v>0.9909</v>
      </c>
      <c r="F47" s="10">
        <v>0.29158307238381087</v>
      </c>
      <c r="G47" s="11">
        <v>0.1105</v>
      </c>
      <c r="H47" s="9">
        <f t="shared" si="2"/>
        <v>0.12690000000000001</v>
      </c>
      <c r="I47" s="20">
        <v>17.779455633159198</v>
      </c>
      <c r="J47" s="12">
        <v>14.5</v>
      </c>
      <c r="K47" s="12">
        <f t="shared" si="3"/>
        <v>1.4010603335822851</v>
      </c>
      <c r="L47" s="3"/>
      <c r="M47" s="3"/>
    </row>
    <row r="48" spans="1:13" x14ac:dyDescent="0.3">
      <c r="A48" s="8" t="s">
        <v>65</v>
      </c>
      <c r="B48" s="8" t="s">
        <v>66</v>
      </c>
      <c r="C48" s="15">
        <v>58.71</v>
      </c>
      <c r="D48" s="13">
        <v>2.4E-2</v>
      </c>
      <c r="E48" s="17">
        <v>0.55059999999999998</v>
      </c>
      <c r="F48" s="10">
        <v>0.47833571047364881</v>
      </c>
      <c r="G48" s="11">
        <v>8.2500000000000004E-2</v>
      </c>
      <c r="H48" s="9">
        <f t="shared" si="2"/>
        <v>0.10650000000000001</v>
      </c>
      <c r="I48" s="20">
        <v>19.9306546030687</v>
      </c>
      <c r="J48" s="12">
        <v>18.2</v>
      </c>
      <c r="K48" s="12">
        <f t="shared" si="3"/>
        <v>1.871422967424291</v>
      </c>
      <c r="L48" s="3"/>
      <c r="M48" s="3"/>
    </row>
    <row r="49" spans="1:13" x14ac:dyDescent="0.3">
      <c r="A49" s="8" t="s">
        <v>69</v>
      </c>
      <c r="B49" s="8" t="s">
        <v>70</v>
      </c>
      <c r="C49" s="15">
        <v>104.83</v>
      </c>
      <c r="D49" s="13">
        <v>2.5899999999999999E-2</v>
      </c>
      <c r="E49" s="17">
        <v>1.2128000000000001</v>
      </c>
      <c r="F49" s="10">
        <v>0.38175817890524921</v>
      </c>
      <c r="G49" s="11">
        <v>6.3E-2</v>
      </c>
      <c r="H49" s="9">
        <f t="shared" si="2"/>
        <v>8.8900000000000007E-2</v>
      </c>
      <c r="I49" s="20">
        <v>14.7396980272297</v>
      </c>
      <c r="J49" s="12">
        <v>21.4</v>
      </c>
      <c r="K49" s="12">
        <f t="shared" si="3"/>
        <v>1.6580087769662204</v>
      </c>
      <c r="L49" s="3"/>
      <c r="M49" s="3"/>
    </row>
    <row r="50" spans="1:13" x14ac:dyDescent="0.3">
      <c r="A50" s="8" t="s">
        <v>20</v>
      </c>
      <c r="B50" s="8" t="s">
        <v>21</v>
      </c>
      <c r="C50" s="15">
        <v>67.7</v>
      </c>
      <c r="D50" s="13">
        <v>3.5700000000000003E-2</v>
      </c>
      <c r="E50" s="17">
        <v>0.72470000000000001</v>
      </c>
      <c r="F50" s="10">
        <v>0.45916384640645236</v>
      </c>
      <c r="G50" s="11">
        <v>4.4999999999999998E-2</v>
      </c>
      <c r="H50" s="9">
        <f t="shared" si="2"/>
        <v>8.0699999999999994E-2</v>
      </c>
      <c r="I50" s="20">
        <v>12.861732392337601</v>
      </c>
      <c r="J50" s="12">
        <v>15.4</v>
      </c>
      <c r="K50" s="12">
        <f t="shared" si="3"/>
        <v>1.5937710523342752</v>
      </c>
    </row>
    <row r="51" spans="1:13" x14ac:dyDescent="0.3">
      <c r="A51" s="8" t="s">
        <v>56</v>
      </c>
      <c r="B51" s="8" t="s">
        <v>57</v>
      </c>
      <c r="C51" s="15">
        <v>73.11</v>
      </c>
      <c r="D51" s="13">
        <v>2.4799999999999999E-2</v>
      </c>
      <c r="E51" s="17">
        <v>0.92869999999999997</v>
      </c>
      <c r="F51" s="10">
        <v>0.57787217174311878</v>
      </c>
      <c r="G51" s="11">
        <v>8.5000000000000006E-2</v>
      </c>
      <c r="H51" s="9">
        <f t="shared" si="2"/>
        <v>0.10980000000000001</v>
      </c>
      <c r="I51" s="20">
        <v>23.301297247706401</v>
      </c>
      <c r="J51" s="12">
        <v>14.9</v>
      </c>
      <c r="K51" s="12">
        <f t="shared" si="3"/>
        <v>2.1221582192810931</v>
      </c>
    </row>
    <row r="52" spans="1:13" x14ac:dyDescent="0.3">
      <c r="A52" s="8" t="s">
        <v>54</v>
      </c>
      <c r="B52" s="8" t="s">
        <v>55</v>
      </c>
      <c r="C52" s="15">
        <v>276.70999999999998</v>
      </c>
      <c r="D52" s="13">
        <v>1.8100000000000002E-2</v>
      </c>
      <c r="E52" s="17">
        <v>0.80769999999999997</v>
      </c>
      <c r="F52" s="10">
        <v>0.36315040238672169</v>
      </c>
      <c r="G52" s="11">
        <v>4.4999999999999998E-2</v>
      </c>
      <c r="H52" s="9">
        <f t="shared" si="2"/>
        <v>6.3100000000000003E-2</v>
      </c>
      <c r="I52" s="20">
        <v>20.0635581429128</v>
      </c>
      <c r="J52" s="12">
        <v>18</v>
      </c>
      <c r="K52" s="12">
        <f t="shared" si="3"/>
        <v>3.1796447136153407</v>
      </c>
    </row>
    <row r="53" spans="1:13" x14ac:dyDescent="0.3">
      <c r="A53" s="8" t="s">
        <v>81</v>
      </c>
      <c r="B53" s="8" t="s">
        <v>82</v>
      </c>
      <c r="C53" s="15">
        <v>85.38</v>
      </c>
      <c r="D53" s="13">
        <v>2.3400000000000001E-2</v>
      </c>
      <c r="E53" s="17">
        <v>0.54010000000000002</v>
      </c>
      <c r="F53" s="10">
        <v>0.4056616746184088</v>
      </c>
      <c r="G53" s="11">
        <v>6.5666699999999995E-2</v>
      </c>
      <c r="H53" s="9">
        <f t="shared" si="2"/>
        <v>8.9066699999999999E-2</v>
      </c>
      <c r="I53" s="20">
        <v>17.335969000786701</v>
      </c>
      <c r="J53" s="12">
        <v>14.5</v>
      </c>
      <c r="K53" s="12">
        <f t="shared" si="3"/>
        <v>1.9464029767339197</v>
      </c>
    </row>
    <row r="54" spans="1:13" x14ac:dyDescent="0.3">
      <c r="A54" s="8" t="s">
        <v>92</v>
      </c>
      <c r="B54" s="8" t="s">
        <v>5</v>
      </c>
      <c r="C54" s="15">
        <v>63.8</v>
      </c>
      <c r="D54" s="13">
        <v>2.4400000000000002E-2</v>
      </c>
      <c r="E54" s="17">
        <v>1.1585000000000001</v>
      </c>
      <c r="F54" s="10">
        <v>0.26146095604093417</v>
      </c>
      <c r="G54" s="11">
        <v>0.11</v>
      </c>
      <c r="H54" s="9">
        <f t="shared" si="2"/>
        <v>0.13439999999999999</v>
      </c>
      <c r="I54" s="20">
        <v>10.715612952497301</v>
      </c>
      <c r="J54" s="12">
        <v>18.100000000000001</v>
      </c>
      <c r="K54" s="12">
        <f t="shared" si="3"/>
        <v>0.79729263039414444</v>
      </c>
    </row>
  </sheetData>
  <autoFilter ref="A1:K49">
    <sortState ref="A2:K54">
      <sortCondition ref="A1:A54"/>
    </sortState>
  </autoFilter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Dividend Aristocrats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Canyon Lake</dc:creator>
  <cp:lastModifiedBy>HP</cp:lastModifiedBy>
  <dcterms:created xsi:type="dcterms:W3CDTF">2015-07-13T14:34:01Z</dcterms:created>
  <dcterms:modified xsi:type="dcterms:W3CDTF">2018-04-24T18:43:51Z</dcterms:modified>
</cp:coreProperties>
</file>